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spaces personnels\Goudeau (DG)\L2404\CDPGF\"/>
    </mc:Choice>
  </mc:AlternateContent>
  <xr:revisionPtr revIDLastSave="0" documentId="13_ncr:1_{AF95661B-8AC6-4EBB-B15A-88D0CB47D38C}" xr6:coauthVersionLast="47" xr6:coauthVersionMax="47" xr10:uidLastSave="{00000000-0000-0000-0000-000000000000}"/>
  <bookViews>
    <workbookView xWindow="28680" yWindow="-120" windowWidth="29040" windowHeight="15840" xr2:uid="{00000000-000D-0000-FFFF-FFFF00000000}"/>
  </bookViews>
  <sheets>
    <sheet name="CDPGF" sheetId="20"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CDPGF!$1:$7</definedName>
    <definedName name="_xlnm.Print_Area" localSheetId="0">CDPGF!$B$1:$G$57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5" i="20" l="1"/>
  <c r="G36" i="20"/>
  <c r="G49" i="20"/>
  <c r="G47" i="20"/>
  <c r="G44" i="20"/>
  <c r="G43" i="20"/>
  <c r="G42" i="20"/>
  <c r="G41" i="20"/>
  <c r="G40" i="20"/>
  <c r="G39" i="20"/>
  <c r="G34" i="20"/>
  <c r="G33" i="20"/>
  <c r="G32" i="20"/>
  <c r="G31" i="20"/>
  <c r="G30" i="20"/>
  <c r="G29" i="20"/>
  <c r="G26" i="20"/>
  <c r="G25" i="20"/>
  <c r="G24" i="20"/>
  <c r="G21" i="20"/>
  <c r="G20" i="20"/>
  <c r="G19" i="20"/>
  <c r="G18" i="20"/>
  <c r="G17" i="20"/>
  <c r="G16" i="20"/>
  <c r="G15" i="20"/>
  <c r="G14" i="20"/>
  <c r="G51" i="20" l="1"/>
  <c r="B23" i="20"/>
  <c r="B24" i="20" s="1"/>
  <c r="B25" i="20" s="1"/>
  <c r="B26" i="20" s="1"/>
  <c r="B28" i="20" l="1"/>
  <c r="B38" i="20" s="1"/>
  <c r="B14" i="20"/>
  <c r="B15" i="20" s="1"/>
  <c r="B16" i="20" s="1"/>
  <c r="B29" i="20" l="1"/>
  <c r="B30" i="20" s="1"/>
  <c r="B31" i="20" s="1"/>
  <c r="B17" i="20"/>
  <c r="B18" i="20" s="1"/>
  <c r="B19" i="20" s="1"/>
  <c r="B20" i="20" s="1"/>
  <c r="B21" i="20" s="1"/>
  <c r="B39" i="20" l="1"/>
  <c r="B40" i="20" s="1"/>
  <c r="B41" i="20" s="1"/>
  <c r="B42" i="20" s="1"/>
  <c r="B43" i="20" s="1"/>
  <c r="B44" i="20" s="1"/>
  <c r="B32" i="20"/>
  <c r="B33" i="20" s="1"/>
  <c r="B34" i="20" s="1"/>
  <c r="B35" i="20" s="1"/>
  <c r="B36" i="20" s="1"/>
  <c r="G55" i="20"/>
  <c r="G53" i="20"/>
  <c r="B46" i="20" l="1"/>
  <c r="B47" i="20" s="1"/>
</calcChain>
</file>

<file path=xl/sharedStrings.xml><?xml version="1.0" encoding="utf-8"?>
<sst xmlns="http://schemas.openxmlformats.org/spreadsheetml/2006/main" count="88" uniqueCount="59">
  <si>
    <t>DESIGNATION DES OUVRAGES</t>
  </si>
  <si>
    <t>U</t>
  </si>
  <si>
    <t>P.UNIT</t>
  </si>
  <si>
    <t>TOTAL H.T</t>
  </si>
  <si>
    <t xml:space="preserve">ENTREPRISE : </t>
  </si>
  <si>
    <t>Q</t>
  </si>
  <si>
    <t>m²</t>
  </si>
  <si>
    <t>N°article</t>
  </si>
  <si>
    <t>EUROS =</t>
  </si>
  <si>
    <t>Total</t>
  </si>
  <si>
    <t>HT</t>
  </si>
  <si>
    <t>TTC</t>
  </si>
  <si>
    <t>TVA</t>
  </si>
  <si>
    <t>ml</t>
  </si>
  <si>
    <t>PEINTURE</t>
  </si>
  <si>
    <t>ens</t>
  </si>
  <si>
    <t>PROTECTION MURALE</t>
  </si>
  <si>
    <t>REVETEMENT DE SOL</t>
  </si>
  <si>
    <t xml:space="preserve">Fourniture et pose de barre de seuil de recouvrement renforcé en inox </t>
  </si>
  <si>
    <t>Ragréage de sol (tous supports) comprenant fourniture et mise en œuvre de produit de lissage et nettoyage soigné du support au préalable</t>
  </si>
  <si>
    <t>DIVERS</t>
  </si>
  <si>
    <t xml:space="preserve">Nettoyage de finition </t>
  </si>
  <si>
    <t>Adjuvent d'accrochage compris préparatoire et nettoyage soigné du support au préalable</t>
  </si>
  <si>
    <t>Mise en place de mains courantes type LINE' TOUCH Plus de SPM ou équivalent (coloris au choix suivant catalogue)</t>
  </si>
  <si>
    <r>
      <rPr>
        <b/>
        <u/>
        <sz val="10"/>
        <rFont val="Arial Narrow"/>
        <family val="2"/>
      </rPr>
      <t>NOTA:</t>
    </r>
    <r>
      <rPr>
        <sz val="10"/>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10"/>
        <rFont val="Arial Narrow"/>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10"/>
        <rFont val="Arial Narrow"/>
        <family val="2"/>
      </rPr>
      <t xml:space="preserve">
</t>
    </r>
  </si>
  <si>
    <t>Plans d'exécution</t>
  </si>
  <si>
    <t>F</t>
  </si>
  <si>
    <t>Etablissement des DOE suivant charte CHU</t>
  </si>
  <si>
    <t>Echafaudage</t>
  </si>
  <si>
    <t>Ens</t>
  </si>
  <si>
    <t>Dépose et repose après peinture des équipements légers fixés au murs (Toutes zones)</t>
  </si>
  <si>
    <t>Peinture Murale support neuf  Finition A</t>
  </si>
  <si>
    <t>Peinture Murale support ancien Finition A</t>
  </si>
  <si>
    <t>Peinture Subjectiles Bois Anciens Stratifiés ou Mélaminés Finition A . Portes</t>
  </si>
  <si>
    <t>Peinture Subjectiles Bois Anciens peints Finition A .  Portes (Cadre + panneaux), Etagères, Placards, Trappes,  plinthes etc…</t>
  </si>
  <si>
    <t>Peinture sur plafonds et soffites plaque de plâtre Finition A</t>
  </si>
  <si>
    <t xml:space="preserve">Profilé d'angle type PROTECTA 2 de chez SPM ou équivalent, compris joint de silicone (coloris au choix suivant catalogue) </t>
  </si>
  <si>
    <t>PEINTURE - REVETEMENT DE SOL - PROTECTION MURALE</t>
  </si>
  <si>
    <t>inclus</t>
  </si>
  <si>
    <t>Fourniture et pose de remontée en plinthe Ht 100mm compris profil PVC pour ci-dessus</t>
  </si>
  <si>
    <t>SIGNALETIQUE</t>
  </si>
  <si>
    <t xml:space="preserve">Plan d'évacuation plastifié 400 X 600 - cadre alu clipsable </t>
  </si>
  <si>
    <t>Signalétique Porte CF</t>
  </si>
  <si>
    <t>Signalétique Porte Gaine</t>
  </si>
  <si>
    <t>Signalétique au sol pour les volets de désenfumage</t>
  </si>
  <si>
    <t>Signalétique au mur pour les volets de désenfumage</t>
  </si>
  <si>
    <t>Signalétique au sol pour les portes des locaux a risque asservies</t>
  </si>
  <si>
    <t>Peinture Subjectiles Bois Neufs  Finition A. Portes (Cadre + panneaux), Etagères, Placards, Trappes,  plinthes etc...</t>
  </si>
  <si>
    <t>Peinture Subjectiles Métalliques Finition B. Portes, Trappes, radiateurs, tuyauteries etc…</t>
  </si>
  <si>
    <r>
      <t xml:space="preserve">F&amp;P d’un revêtement de sol PVC homogène compact, </t>
    </r>
    <r>
      <rPr>
        <b/>
        <sz val="10"/>
        <rFont val="Arial Narrow"/>
        <family val="2"/>
      </rPr>
      <t>collé</t>
    </r>
    <r>
      <rPr>
        <sz val="10"/>
        <rFont val="Arial Narrow"/>
        <family val="2"/>
      </rPr>
      <t xml:space="preserve"> U4P3, du type iQ Optima de TARKETT ou équivalent  </t>
    </r>
    <r>
      <rPr>
        <b/>
        <sz val="10"/>
        <rFont val="Arial Narrow"/>
        <family val="2"/>
      </rPr>
      <t>2</t>
    </r>
    <r>
      <rPr>
        <sz val="10"/>
        <rFont val="Arial Narrow"/>
        <family val="2"/>
      </rPr>
      <t xml:space="preserve"> Couleurs. Y compris bandes périphériques dans les circulations</t>
    </r>
  </si>
  <si>
    <t>Reprise chape au droit des cloisons et voile BA démolis</t>
  </si>
  <si>
    <r>
      <t xml:space="preserve">Panneaux type DECOCHOC de SPM ou équivalent  </t>
    </r>
    <r>
      <rPr>
        <b/>
        <sz val="10"/>
        <rFont val="Arial Narrow"/>
        <family val="2"/>
      </rPr>
      <t>sur murs et cloisons</t>
    </r>
    <r>
      <rPr>
        <sz val="10"/>
        <rFont val="Arial Narrow"/>
        <family val="2"/>
      </rPr>
      <t xml:space="preserve"> </t>
    </r>
    <r>
      <rPr>
        <u/>
        <sz val="10"/>
        <rFont val="Arial Narrow"/>
        <family val="2"/>
      </rPr>
      <t>h130cm</t>
    </r>
    <r>
      <rPr>
        <sz val="10"/>
        <rFont val="Arial Narrow"/>
        <family val="2"/>
      </rPr>
      <t xml:space="preserve"> ep. 2mm compris joints thermosoudés </t>
    </r>
  </si>
  <si>
    <t>DCE</t>
  </si>
  <si>
    <t>L2404 - Humanisation blocs &amp; circulation</t>
  </si>
  <si>
    <t>LOT 3</t>
  </si>
  <si>
    <t>Ens.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</si>
  <si>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t>
    </r>
  </si>
  <si>
    <t>Couvre joint de dilatation au sol</t>
  </si>
  <si>
    <t>Couvre joint de dilatation au mur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</si>
</sst>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2.##.00"/>
  </numFmts>
  <fonts count="16">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u/>
      <sz val="10"/>
      <name val="Arial Narrow"/>
      <family val="2"/>
    </font>
    <font>
      <b/>
      <sz val="10"/>
      <color indexed="9"/>
      <name val="Arial Narrow"/>
      <family val="2"/>
    </font>
    <font>
      <u/>
      <sz val="10"/>
      <name val="Arial Narrow"/>
      <family val="2"/>
    </font>
    <font>
      <sz val="10"/>
      <name val="Arial"/>
      <family val="2"/>
    </font>
    <font>
      <b/>
      <sz val="10"/>
      <name val="Arial"/>
      <family val="2"/>
    </font>
  </fonts>
  <fills count="4">
    <fill>
      <patternFill patternType="none"/>
    </fill>
    <fill>
      <patternFill patternType="gray125"/>
    </fill>
    <fill>
      <patternFill patternType="solid">
        <fgColor indexed="22"/>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s>
  <cellStyleXfs count="4">
    <xf numFmtId="0" fontId="0" fillId="0" borderId="0"/>
    <xf numFmtId="164" fontId="1" fillId="0" borderId="0" applyFont="0" applyFill="0" applyBorder="0" applyAlignment="0" applyProtection="0"/>
    <xf numFmtId="4" fontId="2" fillId="0" borderId="1">
      <alignment horizontal="center" vertical="center"/>
    </xf>
    <xf numFmtId="0" fontId="3" fillId="0" borderId="2"/>
  </cellStyleXfs>
  <cellXfs count="67">
    <xf numFmtId="0" fontId="0" fillId="0" borderId="0" xfId="0"/>
    <xf numFmtId="0" fontId="10" fillId="0" borderId="7" xfId="0" applyFont="1" applyBorder="1" applyAlignment="1">
      <alignment horizontal="right" vertical="center"/>
    </xf>
    <xf numFmtId="0" fontId="9" fillId="0" borderId="7" xfId="0" applyFont="1" applyBorder="1" applyAlignment="1">
      <alignment vertical="center"/>
    </xf>
    <xf numFmtId="0" fontId="5" fillId="0" borderId="8"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Border="1" applyAlignment="1">
      <alignment vertical="center"/>
    </xf>
    <xf numFmtId="0" fontId="5" fillId="0" borderId="0" xfId="0" applyFont="1" applyBorder="1" applyAlignment="1">
      <alignment horizontal="center" vertical="center"/>
    </xf>
    <xf numFmtId="0" fontId="5" fillId="0" borderId="10" xfId="0" applyFont="1" applyBorder="1" applyAlignment="1">
      <alignment horizontal="center" vertical="center"/>
    </xf>
    <xf numFmtId="0" fontId="6" fillId="0" borderId="7" xfId="0" applyFont="1" applyBorder="1" applyAlignment="1">
      <alignment horizontal="center" vertical="center"/>
    </xf>
    <xf numFmtId="0" fontId="5" fillId="0" borderId="7" xfId="0" applyFont="1" applyBorder="1" applyAlignment="1">
      <alignment horizontal="right" vertical="center"/>
    </xf>
    <xf numFmtId="4" fontId="6" fillId="0" borderId="3" xfId="0" applyNumberFormat="1" applyFont="1" applyBorder="1" applyAlignment="1">
      <alignment horizontal="right" vertical="center"/>
    </xf>
    <xf numFmtId="0" fontId="5" fillId="0" borderId="7" xfId="0" applyFont="1" applyBorder="1" applyAlignment="1">
      <alignment horizontal="center" vertical="center"/>
    </xf>
    <xf numFmtId="4" fontId="5" fillId="0" borderId="7" xfId="0" applyNumberFormat="1" applyFont="1" applyBorder="1" applyAlignment="1">
      <alignment horizontal="right" vertical="center"/>
    </xf>
    <xf numFmtId="4" fontId="5" fillId="0" borderId="9" xfId="0" applyNumberFormat="1" applyFont="1" applyBorder="1" applyAlignment="1">
      <alignment horizontal="right" vertical="center"/>
    </xf>
    <xf numFmtId="4" fontId="6" fillId="0" borderId="11" xfId="0" applyNumberFormat="1" applyFont="1" applyBorder="1" applyAlignment="1" applyProtection="1">
      <alignment horizontal="right" vertical="center"/>
      <protection locked="0"/>
    </xf>
    <xf numFmtId="0" fontId="5" fillId="0" borderId="0" xfId="0" applyFont="1" applyFill="1" applyAlignment="1">
      <alignment vertical="center"/>
    </xf>
    <xf numFmtId="0" fontId="12" fillId="2" borderId="6" xfId="0" applyFont="1" applyFill="1" applyBorder="1" applyAlignment="1">
      <alignment horizontal="center" vertical="center"/>
    </xf>
    <xf numFmtId="0" fontId="8" fillId="2" borderId="6" xfId="0" applyFont="1" applyFill="1" applyBorder="1" applyAlignment="1">
      <alignment horizontal="center" vertical="center"/>
    </xf>
    <xf numFmtId="14" fontId="12" fillId="2" borderId="6" xfId="0" applyNumberFormat="1" applyFont="1" applyFill="1" applyBorder="1" applyAlignment="1">
      <alignment horizontal="center" vertical="center"/>
    </xf>
    <xf numFmtId="4" fontId="12" fillId="2" borderId="6" xfId="0" applyNumberFormat="1" applyFont="1" applyFill="1" applyBorder="1" applyAlignment="1">
      <alignment horizontal="center" vertical="center"/>
    </xf>
    <xf numFmtId="0" fontId="5" fillId="0" borderId="6" xfId="0" applyFont="1" applyBorder="1" applyAlignment="1">
      <alignment vertical="center"/>
    </xf>
    <xf numFmtId="0" fontId="5" fillId="0" borderId="6" xfId="0" applyFont="1" applyBorder="1" applyAlignment="1">
      <alignment horizontal="center" vertical="center"/>
    </xf>
    <xf numFmtId="4" fontId="5" fillId="0" borderId="6" xfId="0" applyNumberFormat="1" applyFont="1" applyBorder="1" applyAlignment="1">
      <alignment horizontal="center" vertical="center"/>
    </xf>
    <xf numFmtId="0" fontId="6" fillId="0" borderId="6" xfId="0" applyFont="1" applyFill="1" applyBorder="1" applyAlignment="1">
      <alignment horizontal="center" vertical="center"/>
    </xf>
    <xf numFmtId="0" fontId="10" fillId="0" borderId="6" xfId="0" applyFont="1" applyBorder="1" applyAlignment="1">
      <alignment horizontal="center" vertical="center"/>
    </xf>
    <xf numFmtId="4" fontId="6" fillId="0" borderId="6" xfId="0" applyNumberFormat="1" applyFont="1" applyFill="1" applyBorder="1" applyAlignment="1">
      <alignment horizontal="center" vertical="center"/>
    </xf>
    <xf numFmtId="0" fontId="5" fillId="0" borderId="6" xfId="0" applyFont="1" applyBorder="1" applyAlignment="1">
      <alignment horizontal="left" vertical="top" wrapText="1"/>
    </xf>
    <xf numFmtId="0" fontId="9" fillId="0" borderId="6" xfId="0" applyFont="1" applyBorder="1" applyAlignment="1">
      <alignment vertical="center"/>
    </xf>
    <xf numFmtId="0" fontId="6" fillId="0" borderId="6" xfId="0" applyFont="1" applyBorder="1" applyAlignment="1">
      <alignment horizontal="center" vertical="center"/>
    </xf>
    <xf numFmtId="4" fontId="5" fillId="0" borderId="6" xfId="0" applyNumberFormat="1" applyFont="1" applyBorder="1" applyAlignment="1" applyProtection="1">
      <alignment horizontal="center" vertical="center"/>
      <protection locked="0"/>
    </xf>
    <xf numFmtId="0" fontId="5" fillId="0" borderId="6" xfId="0" applyFont="1" applyBorder="1" applyAlignment="1">
      <alignment vertical="center" wrapText="1"/>
    </xf>
    <xf numFmtId="0" fontId="5" fillId="0" borderId="6" xfId="0" applyFont="1" applyBorder="1" applyAlignment="1">
      <alignment horizontal="left" vertical="center" wrapText="1"/>
    </xf>
    <xf numFmtId="0" fontId="5" fillId="0" borderId="6" xfId="0" applyFont="1" applyFill="1" applyBorder="1" applyAlignment="1">
      <alignment vertical="center" wrapText="1"/>
    </xf>
    <xf numFmtId="0" fontId="4" fillId="0" borderId="6" xfId="0" applyFont="1" applyBorder="1" applyAlignment="1">
      <alignment vertical="center" wrapText="1"/>
    </xf>
    <xf numFmtId="165" fontId="5" fillId="0" borderId="6" xfId="0" applyNumberFormat="1" applyFont="1" applyBorder="1" applyAlignment="1">
      <alignment horizontal="center" vertical="center"/>
    </xf>
    <xf numFmtId="0" fontId="4" fillId="0" borderId="6" xfId="0" applyFont="1" applyFill="1" applyBorder="1" applyAlignment="1">
      <alignment vertical="center" wrapText="1"/>
    </xf>
    <xf numFmtId="0" fontId="10" fillId="3" borderId="6" xfId="0" applyFont="1" applyFill="1" applyBorder="1" applyAlignment="1">
      <alignment vertical="center"/>
    </xf>
    <xf numFmtId="0" fontId="5" fillId="3" borderId="6" xfId="0" applyFont="1" applyFill="1" applyBorder="1" applyAlignment="1">
      <alignment horizontal="center" vertical="center"/>
    </xf>
    <xf numFmtId="0" fontId="6" fillId="3" borderId="6" xfId="0" applyFont="1" applyFill="1" applyBorder="1" applyAlignment="1">
      <alignment horizontal="center" vertical="center"/>
    </xf>
    <xf numFmtId="4" fontId="5" fillId="3" borderId="6" xfId="0" applyNumberFormat="1" applyFont="1" applyFill="1" applyBorder="1" applyAlignment="1" applyProtection="1">
      <alignment horizontal="center" vertical="center"/>
      <protection locked="0"/>
    </xf>
    <xf numFmtId="0" fontId="10" fillId="3" borderId="6" xfId="0" applyFont="1" applyFill="1" applyBorder="1" applyAlignment="1">
      <alignment horizontal="center" vertical="center"/>
    </xf>
    <xf numFmtId="4" fontId="6" fillId="0" borderId="7" xfId="0" applyNumberFormat="1" applyFont="1" applyBorder="1" applyAlignment="1" applyProtection="1">
      <alignment horizontal="right" vertical="center"/>
      <protection locked="0"/>
    </xf>
    <xf numFmtId="0" fontId="5" fillId="0" borderId="13" xfId="0" applyFont="1" applyBorder="1" applyAlignment="1">
      <alignment vertical="center" wrapText="1"/>
    </xf>
    <xf numFmtId="0" fontId="5" fillId="0" borderId="13" xfId="0" applyFont="1" applyBorder="1" applyAlignment="1">
      <alignment horizontal="center" vertical="center"/>
    </xf>
    <xf numFmtId="4" fontId="5" fillId="0" borderId="13" xfId="0" applyNumberFormat="1" applyFont="1" applyBorder="1" applyAlignment="1" applyProtection="1">
      <alignment horizontal="center" vertical="center"/>
      <protection locked="0"/>
    </xf>
    <xf numFmtId="0" fontId="5" fillId="0" borderId="12" xfId="0" applyFont="1" applyBorder="1" applyAlignment="1">
      <alignment horizontal="center" vertical="center"/>
    </xf>
    <xf numFmtId="0" fontId="5" fillId="0" borderId="14" xfId="0" applyFont="1" applyBorder="1" applyAlignment="1">
      <alignment horizontal="center" vertical="center"/>
    </xf>
    <xf numFmtId="0" fontId="4" fillId="0" borderId="14" xfId="0" applyFont="1" applyBorder="1" applyAlignment="1">
      <alignment vertical="center"/>
    </xf>
    <xf numFmtId="4" fontId="5" fillId="0" borderId="14" xfId="0" applyNumberFormat="1" applyFont="1" applyBorder="1" applyAlignment="1" applyProtection="1">
      <alignment horizontal="center" vertical="center"/>
      <protection locked="0"/>
    </xf>
    <xf numFmtId="0" fontId="5" fillId="0" borderId="6"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xf>
    <xf numFmtId="4" fontId="5" fillId="0" borderId="0" xfId="0" applyNumberFormat="1" applyFont="1" applyBorder="1" applyAlignment="1" applyProtection="1">
      <alignment horizontal="center" vertical="center"/>
      <protection locked="0"/>
    </xf>
    <xf numFmtId="0" fontId="14" fillId="0" borderId="6" xfId="0" applyFont="1" applyBorder="1" applyAlignment="1">
      <alignment vertical="top" wrapText="1"/>
    </xf>
    <xf numFmtId="0" fontId="14" fillId="0" borderId="0" xfId="0" applyFont="1" applyBorder="1" applyAlignment="1">
      <alignment vertical="top" wrapText="1"/>
    </xf>
    <xf numFmtId="0" fontId="6" fillId="0" borderId="4" xfId="0" applyFont="1" applyBorder="1" applyAlignment="1">
      <alignment vertical="center"/>
    </xf>
    <xf numFmtId="0" fontId="7" fillId="0" borderId="5" xfId="0" applyFont="1" applyBorder="1" applyAlignment="1">
      <alignment vertical="center"/>
    </xf>
    <xf numFmtId="0" fontId="5" fillId="0" borderId="0" xfId="0" applyFont="1" applyBorder="1" applyAlignment="1">
      <alignment horizontal="center" vertical="center"/>
    </xf>
  </cellXfs>
  <cellStyles count="4">
    <cellStyle name="Euro" xfId="1" xr:uid="{00000000-0005-0000-0000-000000000000}"/>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57"/>
  <sheetViews>
    <sheetView showZeros="0" tabSelected="1" showWhiteSpace="0" view="pageLayout" topLeftCell="B1" zoomScaleNormal="115" workbookViewId="0">
      <selection activeCell="F6" sqref="F6"/>
    </sheetView>
  </sheetViews>
  <sheetFormatPr baseColWidth="10" defaultColWidth="11.375" defaultRowHeight="13.8"/>
  <cols>
    <col min="1" max="1" width="11.125" style="9" customWidth="1"/>
    <col min="2" max="2" width="7.875" style="7" customWidth="1"/>
    <col min="3" max="3" width="90.625" style="12" customWidth="1"/>
    <col min="4" max="4" width="4.625" style="13" customWidth="1"/>
    <col min="5" max="5" width="7" style="4" customWidth="1"/>
    <col min="6" max="6" width="12.125" style="5" customWidth="1"/>
    <col min="7" max="7" width="14.875" style="6" customWidth="1"/>
    <col min="8" max="16384" width="11.375" style="9"/>
  </cols>
  <sheetData>
    <row r="1" spans="2:10" s="8" customFormat="1">
      <c r="B1" s="7"/>
      <c r="C1" s="7"/>
      <c r="D1" s="13"/>
      <c r="E1" s="4"/>
      <c r="F1" s="5"/>
      <c r="G1" s="6"/>
    </row>
    <row r="2" spans="2:10" s="8" customFormat="1" ht="21.75" customHeight="1">
      <c r="B2" s="64" t="s">
        <v>4</v>
      </c>
      <c r="C2" s="65"/>
      <c r="D2" s="13"/>
      <c r="E2" s="4"/>
      <c r="F2" s="5"/>
      <c r="G2" s="6"/>
    </row>
    <row r="3" spans="2:10" s="8" customFormat="1">
      <c r="B3" s="66"/>
      <c r="C3" s="66"/>
      <c r="D3" s="66"/>
      <c r="E3" s="66"/>
      <c r="F3" s="66"/>
      <c r="G3" s="66"/>
    </row>
    <row r="4" spans="2:10" ht="14.25" customHeight="1">
      <c r="B4" s="23" t="s">
        <v>54</v>
      </c>
      <c r="C4" s="24" t="s">
        <v>37</v>
      </c>
      <c r="D4" s="23"/>
      <c r="E4" s="23"/>
      <c r="F4" s="25"/>
      <c r="G4" s="26" t="s">
        <v>52</v>
      </c>
    </row>
    <row r="5" spans="2:10" s="10" customFormat="1">
      <c r="B5" s="30"/>
      <c r="C5" s="31" t="s">
        <v>53</v>
      </c>
      <c r="D5" s="30"/>
      <c r="E5" s="30"/>
      <c r="F5" s="32"/>
      <c r="G5" s="32"/>
    </row>
    <row r="6" spans="2:10" s="10" customFormat="1" ht="192.75" customHeight="1">
      <c r="B6" s="30"/>
      <c r="C6" s="33" t="s">
        <v>24</v>
      </c>
      <c r="D6" s="30"/>
      <c r="E6" s="30"/>
      <c r="F6" s="32"/>
      <c r="G6" s="32"/>
    </row>
    <row r="7" spans="2:10">
      <c r="B7" s="23" t="s">
        <v>7</v>
      </c>
      <c r="C7" s="24" t="s">
        <v>0</v>
      </c>
      <c r="D7" s="23" t="s">
        <v>1</v>
      </c>
      <c r="E7" s="23" t="s">
        <v>5</v>
      </c>
      <c r="F7" s="25" t="s">
        <v>2</v>
      </c>
      <c r="G7" s="26" t="s">
        <v>3</v>
      </c>
    </row>
    <row r="8" spans="2:10" ht="14.1" customHeight="1">
      <c r="B8" s="28"/>
      <c r="C8" s="34"/>
      <c r="D8" s="28"/>
      <c r="E8" s="35"/>
      <c r="F8" s="36"/>
      <c r="G8" s="36"/>
      <c r="J8" s="11"/>
    </row>
    <row r="9" spans="2:10" ht="14.1" customHeight="1">
      <c r="B9" s="28"/>
      <c r="C9" s="27" t="s">
        <v>25</v>
      </c>
      <c r="D9" s="28" t="s">
        <v>26</v>
      </c>
      <c r="E9" s="35"/>
      <c r="F9" s="36" t="s">
        <v>38</v>
      </c>
      <c r="G9" s="36"/>
      <c r="J9" s="11"/>
    </row>
    <row r="10" spans="2:10" ht="14.1" customHeight="1">
      <c r="B10" s="28"/>
      <c r="C10" s="27" t="s">
        <v>27</v>
      </c>
      <c r="D10" s="28" t="s">
        <v>26</v>
      </c>
      <c r="E10" s="35"/>
      <c r="F10" s="36" t="s">
        <v>38</v>
      </c>
      <c r="G10" s="36"/>
      <c r="J10" s="11"/>
    </row>
    <row r="11" spans="2:10" ht="14.1" customHeight="1">
      <c r="B11" s="28"/>
      <c r="C11" s="27" t="s">
        <v>28</v>
      </c>
      <c r="D11" s="28" t="s">
        <v>26</v>
      </c>
      <c r="E11" s="35"/>
      <c r="F11" s="36" t="s">
        <v>38</v>
      </c>
      <c r="G11" s="36"/>
      <c r="J11" s="11"/>
    </row>
    <row r="12" spans="2:10" ht="14.1" customHeight="1">
      <c r="B12" s="28"/>
      <c r="C12" s="34"/>
      <c r="D12" s="28"/>
      <c r="E12" s="35"/>
      <c r="F12" s="36"/>
      <c r="G12" s="36"/>
      <c r="J12" s="11"/>
    </row>
    <row r="13" spans="2:10" ht="14.1" customHeight="1">
      <c r="B13" s="47">
        <v>2.1</v>
      </c>
      <c r="C13" s="43" t="s">
        <v>14</v>
      </c>
      <c r="D13" s="44"/>
      <c r="E13" s="45"/>
      <c r="F13" s="46"/>
      <c r="G13" s="46"/>
      <c r="J13" s="11"/>
    </row>
    <row r="14" spans="2:10" ht="18" customHeight="1">
      <c r="B14" s="28">
        <f>B13+0.001</f>
        <v>2.101</v>
      </c>
      <c r="C14" s="37" t="s">
        <v>30</v>
      </c>
      <c r="D14" s="28" t="s">
        <v>29</v>
      </c>
      <c r="E14" s="56"/>
      <c r="F14" s="36"/>
      <c r="G14" s="36">
        <f>E14*F14</f>
        <v>0</v>
      </c>
      <c r="J14" s="11"/>
    </row>
    <row r="15" spans="2:10" ht="18" customHeight="1">
      <c r="B15" s="28">
        <f>B14+0.001</f>
        <v>2.1019999999999999</v>
      </c>
      <c r="C15" s="37" t="s">
        <v>31</v>
      </c>
      <c r="D15" s="28" t="s">
        <v>6</v>
      </c>
      <c r="E15" s="28"/>
      <c r="F15" s="36"/>
      <c r="G15" s="36">
        <f t="shared" ref="G15:G21" si="0">E15*F15</f>
        <v>0</v>
      </c>
      <c r="J15" s="11"/>
    </row>
    <row r="16" spans="2:10" ht="18" customHeight="1">
      <c r="B16" s="28">
        <f t="shared" ref="B16:B21" si="1">B15+0.001</f>
        <v>2.1029999999999998</v>
      </c>
      <c r="C16" s="37" t="s">
        <v>32</v>
      </c>
      <c r="D16" s="28" t="s">
        <v>6</v>
      </c>
      <c r="E16" s="28"/>
      <c r="F16" s="36"/>
      <c r="G16" s="36">
        <f t="shared" si="0"/>
        <v>0</v>
      </c>
      <c r="J16" s="11"/>
    </row>
    <row r="17" spans="2:10" ht="18" customHeight="1">
      <c r="B17" s="28">
        <f t="shared" si="1"/>
        <v>2.1039999999999996</v>
      </c>
      <c r="C17" s="38" t="s">
        <v>47</v>
      </c>
      <c r="D17" s="28" t="s">
        <v>6</v>
      </c>
      <c r="E17" s="28"/>
      <c r="F17" s="36"/>
      <c r="G17" s="36">
        <f t="shared" si="0"/>
        <v>0</v>
      </c>
      <c r="J17" s="11"/>
    </row>
    <row r="18" spans="2:10" ht="29.4" customHeight="1">
      <c r="B18" s="28">
        <f t="shared" si="1"/>
        <v>2.1049999999999995</v>
      </c>
      <c r="C18" s="38" t="s">
        <v>34</v>
      </c>
      <c r="D18" s="28" t="s">
        <v>6</v>
      </c>
      <c r="E18" s="28"/>
      <c r="F18" s="36"/>
      <c r="G18" s="36">
        <f t="shared" si="0"/>
        <v>0</v>
      </c>
      <c r="J18" s="11"/>
    </row>
    <row r="19" spans="2:10" ht="18" customHeight="1">
      <c r="B19" s="28">
        <f t="shared" si="1"/>
        <v>2.1059999999999994</v>
      </c>
      <c r="C19" s="38" t="s">
        <v>33</v>
      </c>
      <c r="D19" s="28" t="s">
        <v>6</v>
      </c>
      <c r="E19" s="28"/>
      <c r="F19" s="36"/>
      <c r="G19" s="36">
        <f t="shared" si="0"/>
        <v>0</v>
      </c>
      <c r="J19" s="11"/>
    </row>
    <row r="20" spans="2:10" ht="18" customHeight="1">
      <c r="B20" s="28">
        <f t="shared" si="1"/>
        <v>2.1069999999999993</v>
      </c>
      <c r="C20" s="37" t="s">
        <v>48</v>
      </c>
      <c r="D20" s="28" t="s">
        <v>6</v>
      </c>
      <c r="E20" s="28"/>
      <c r="F20" s="36"/>
      <c r="G20" s="36">
        <f t="shared" si="0"/>
        <v>0</v>
      </c>
      <c r="J20" s="11"/>
    </row>
    <row r="21" spans="2:10" ht="18" customHeight="1">
      <c r="B21" s="28">
        <f t="shared" si="1"/>
        <v>2.1079999999999992</v>
      </c>
      <c r="C21" s="37" t="s">
        <v>35</v>
      </c>
      <c r="D21" s="28" t="s">
        <v>6</v>
      </c>
      <c r="E21" s="28"/>
      <c r="F21" s="36"/>
      <c r="G21" s="36">
        <f t="shared" si="0"/>
        <v>0</v>
      </c>
      <c r="J21" s="11"/>
    </row>
    <row r="22" spans="2:10" ht="14.25" customHeight="1">
      <c r="B22" s="28"/>
      <c r="C22" s="34"/>
      <c r="D22" s="28"/>
      <c r="E22" s="35"/>
      <c r="F22" s="36"/>
      <c r="G22" s="36"/>
      <c r="J22" s="11"/>
    </row>
    <row r="23" spans="2:10" ht="13.5" customHeight="1">
      <c r="B23" s="47">
        <f>B13+0.1</f>
        <v>2.2000000000000002</v>
      </c>
      <c r="C23" s="43" t="s">
        <v>16</v>
      </c>
      <c r="D23" s="44"/>
      <c r="E23" s="45"/>
      <c r="F23" s="46"/>
      <c r="G23" s="46"/>
      <c r="J23" s="11"/>
    </row>
    <row r="24" spans="2:10" ht="18" customHeight="1">
      <c r="B24" s="28">
        <f>B23+0.001</f>
        <v>2.2010000000000001</v>
      </c>
      <c r="C24" s="37" t="s">
        <v>51</v>
      </c>
      <c r="D24" s="28" t="s">
        <v>6</v>
      </c>
      <c r="E24" s="56"/>
      <c r="F24" s="36"/>
      <c r="G24" s="36">
        <f t="shared" ref="G24:G26" si="2">E24*F24</f>
        <v>0</v>
      </c>
      <c r="J24" s="11"/>
    </row>
    <row r="25" spans="2:10" ht="18" customHeight="1">
      <c r="B25" s="28">
        <f t="shared" ref="B25:B26" si="3">B24+0.001</f>
        <v>2.202</v>
      </c>
      <c r="C25" s="37" t="s">
        <v>36</v>
      </c>
      <c r="D25" s="28" t="s">
        <v>13</v>
      </c>
      <c r="E25" s="56"/>
      <c r="F25" s="36"/>
      <c r="G25" s="36">
        <f t="shared" si="2"/>
        <v>0</v>
      </c>
      <c r="J25" s="11"/>
    </row>
    <row r="26" spans="2:10" ht="18" customHeight="1">
      <c r="B26" s="28">
        <f t="shared" si="3"/>
        <v>2.2029999999999998</v>
      </c>
      <c r="C26" s="39" t="s">
        <v>23</v>
      </c>
      <c r="D26" s="28" t="s">
        <v>13</v>
      </c>
      <c r="E26" s="56"/>
      <c r="F26" s="36"/>
      <c r="G26" s="36">
        <f t="shared" si="2"/>
        <v>0</v>
      </c>
      <c r="J26" s="11"/>
    </row>
    <row r="27" spans="2:10" ht="15" customHeight="1">
      <c r="B27" s="28"/>
      <c r="C27" s="40"/>
      <c r="D27" s="28"/>
      <c r="E27" s="28"/>
      <c r="F27" s="36"/>
      <c r="G27" s="36"/>
      <c r="J27" s="11"/>
    </row>
    <row r="28" spans="2:10" ht="15" customHeight="1">
      <c r="B28" s="47">
        <f>B23+0.1</f>
        <v>2.3000000000000003</v>
      </c>
      <c r="C28" s="43" t="s">
        <v>17</v>
      </c>
      <c r="D28" s="44"/>
      <c r="E28" s="45"/>
      <c r="F28" s="46"/>
      <c r="G28" s="46"/>
      <c r="J28" s="11"/>
    </row>
    <row r="29" spans="2:10" ht="15" customHeight="1">
      <c r="B29" s="28">
        <f>B28+0.001</f>
        <v>2.3010000000000002</v>
      </c>
      <c r="C29" s="49" t="s">
        <v>50</v>
      </c>
      <c r="D29" s="50" t="s">
        <v>6</v>
      </c>
      <c r="E29" s="57"/>
      <c r="F29" s="51"/>
      <c r="G29" s="36">
        <f t="shared" ref="G29:G34" si="4">E29*F29</f>
        <v>0</v>
      </c>
      <c r="J29" s="11"/>
    </row>
    <row r="30" spans="2:10" ht="15" customHeight="1">
      <c r="B30" s="28">
        <f>B29+0.001</f>
        <v>2.302</v>
      </c>
      <c r="C30" s="39" t="s">
        <v>22</v>
      </c>
      <c r="D30" s="28" t="s">
        <v>6</v>
      </c>
      <c r="E30" s="56"/>
      <c r="F30" s="36"/>
      <c r="G30" s="36">
        <f t="shared" si="4"/>
        <v>0</v>
      </c>
      <c r="J30" s="11"/>
    </row>
    <row r="31" spans="2:10" ht="30" customHeight="1">
      <c r="B31" s="28">
        <f>B30+0.001</f>
        <v>2.3029999999999999</v>
      </c>
      <c r="C31" s="39" t="s">
        <v>19</v>
      </c>
      <c r="D31" s="28" t="s">
        <v>6</v>
      </c>
      <c r="E31" s="56"/>
      <c r="F31" s="36"/>
      <c r="G31" s="36">
        <f t="shared" si="4"/>
        <v>0</v>
      </c>
      <c r="J31" s="11"/>
    </row>
    <row r="32" spans="2:10" ht="30" customHeight="1">
      <c r="B32" s="28">
        <f t="shared" ref="B32:B36" si="5">B31+0.001</f>
        <v>2.3039999999999998</v>
      </c>
      <c r="C32" s="39" t="s">
        <v>49</v>
      </c>
      <c r="D32" s="28" t="s">
        <v>6</v>
      </c>
      <c r="E32" s="56"/>
      <c r="F32" s="36"/>
      <c r="G32" s="36">
        <f t="shared" si="4"/>
        <v>0</v>
      </c>
      <c r="J32" s="11"/>
    </row>
    <row r="33" spans="2:10" ht="15" customHeight="1">
      <c r="B33" s="28">
        <f t="shared" si="5"/>
        <v>2.3049999999999997</v>
      </c>
      <c r="C33" s="39" t="s">
        <v>39</v>
      </c>
      <c r="D33" s="28" t="s">
        <v>13</v>
      </c>
      <c r="E33" s="56"/>
      <c r="F33" s="36"/>
      <c r="G33" s="36">
        <f t="shared" si="4"/>
        <v>0</v>
      </c>
      <c r="J33" s="11"/>
    </row>
    <row r="34" spans="2:10" ht="15" customHeight="1">
      <c r="B34" s="28">
        <f t="shared" si="5"/>
        <v>2.3059999999999996</v>
      </c>
      <c r="C34" s="39" t="s">
        <v>18</v>
      </c>
      <c r="D34" s="28" t="s">
        <v>13</v>
      </c>
      <c r="E34" s="56"/>
      <c r="F34" s="36"/>
      <c r="G34" s="36">
        <f t="shared" si="4"/>
        <v>0</v>
      </c>
      <c r="J34" s="11"/>
    </row>
    <row r="35" spans="2:10" ht="15" customHeight="1">
      <c r="B35" s="28">
        <f t="shared" si="5"/>
        <v>2.3069999999999995</v>
      </c>
      <c r="C35" s="39" t="s">
        <v>57</v>
      </c>
      <c r="D35" s="28" t="s">
        <v>13</v>
      </c>
      <c r="E35" s="56"/>
      <c r="F35" s="36"/>
      <c r="G35" s="36">
        <f t="shared" ref="G35:G36" si="6">E35*F35</f>
        <v>0</v>
      </c>
      <c r="J35" s="11"/>
    </row>
    <row r="36" spans="2:10" ht="15" customHeight="1">
      <c r="B36" s="28">
        <f t="shared" si="5"/>
        <v>2.3079999999999994</v>
      </c>
      <c r="C36" s="39" t="s">
        <v>58</v>
      </c>
      <c r="D36" s="28" t="s">
        <v>13</v>
      </c>
      <c r="E36" s="56"/>
      <c r="F36" s="36"/>
      <c r="G36" s="36">
        <f t="shared" si="6"/>
        <v>0</v>
      </c>
      <c r="J36" s="11"/>
    </row>
    <row r="37" spans="2:10" ht="15" customHeight="1">
      <c r="B37" s="28"/>
      <c r="C37" s="39"/>
      <c r="D37" s="28"/>
      <c r="E37" s="28"/>
      <c r="F37" s="36"/>
      <c r="G37" s="36"/>
      <c r="J37" s="11"/>
    </row>
    <row r="38" spans="2:10" ht="15" customHeight="1">
      <c r="B38" s="47">
        <f>B28+0.1</f>
        <v>2.4000000000000004</v>
      </c>
      <c r="C38" s="43" t="s">
        <v>40</v>
      </c>
      <c r="D38" s="44"/>
      <c r="E38" s="45"/>
      <c r="F38" s="46"/>
      <c r="G38" s="46"/>
      <c r="J38" s="11"/>
    </row>
    <row r="39" spans="2:10" ht="15" customHeight="1">
      <c r="B39" s="28">
        <f>B38+0.001</f>
        <v>2.4010000000000002</v>
      </c>
      <c r="C39" s="49" t="s">
        <v>41</v>
      </c>
      <c r="D39" s="50" t="s">
        <v>1</v>
      </c>
      <c r="E39" s="57"/>
      <c r="F39" s="51"/>
      <c r="G39" s="36">
        <f t="shared" ref="G39:G44" si="7">E39*F39</f>
        <v>0</v>
      </c>
      <c r="J39" s="11"/>
    </row>
    <row r="40" spans="2:10" ht="15" customHeight="1">
      <c r="B40" s="28">
        <f t="shared" ref="B40:B44" si="8">B39+0.001</f>
        <v>2.4020000000000001</v>
      </c>
      <c r="C40" s="39" t="s">
        <v>42</v>
      </c>
      <c r="D40" s="28" t="s">
        <v>1</v>
      </c>
      <c r="E40" s="56"/>
      <c r="F40" s="36"/>
      <c r="G40" s="36">
        <f t="shared" si="7"/>
        <v>0</v>
      </c>
      <c r="J40" s="11"/>
    </row>
    <row r="41" spans="2:10" ht="15" customHeight="1">
      <c r="B41" s="28">
        <f t="shared" si="8"/>
        <v>2.403</v>
      </c>
      <c r="C41" s="39" t="s">
        <v>43</v>
      </c>
      <c r="D41" s="28" t="s">
        <v>1</v>
      </c>
      <c r="E41" s="56"/>
      <c r="F41" s="36"/>
      <c r="G41" s="36">
        <f t="shared" si="7"/>
        <v>0</v>
      </c>
      <c r="J41" s="11"/>
    </row>
    <row r="42" spans="2:10" ht="15" customHeight="1">
      <c r="B42" s="28">
        <f t="shared" si="8"/>
        <v>2.4039999999999999</v>
      </c>
      <c r="C42" s="39" t="s">
        <v>44</v>
      </c>
      <c r="D42" s="28" t="s">
        <v>1</v>
      </c>
      <c r="E42" s="56"/>
      <c r="F42" s="36"/>
      <c r="G42" s="36">
        <f t="shared" si="7"/>
        <v>0</v>
      </c>
      <c r="J42" s="11"/>
    </row>
    <row r="43" spans="2:10" ht="15" customHeight="1">
      <c r="B43" s="28">
        <f t="shared" si="8"/>
        <v>2.4049999999999998</v>
      </c>
      <c r="C43" s="39" t="s">
        <v>45</v>
      </c>
      <c r="D43" s="28" t="s">
        <v>1</v>
      </c>
      <c r="E43" s="56"/>
      <c r="F43" s="36"/>
      <c r="G43" s="36">
        <f t="shared" si="7"/>
        <v>0</v>
      </c>
      <c r="J43" s="11"/>
    </row>
    <row r="44" spans="2:10" ht="15" customHeight="1">
      <c r="B44" s="28">
        <f t="shared" si="8"/>
        <v>2.4059999999999997</v>
      </c>
      <c r="C44" s="39" t="s">
        <v>46</v>
      </c>
      <c r="D44" s="28" t="s">
        <v>1</v>
      </c>
      <c r="E44" s="56"/>
      <c r="F44" s="36"/>
      <c r="G44" s="36">
        <f t="shared" si="7"/>
        <v>0</v>
      </c>
      <c r="J44" s="11"/>
    </row>
    <row r="45" spans="2:10" ht="15" customHeight="1">
      <c r="B45" s="41"/>
      <c r="C45" s="42"/>
      <c r="D45" s="28"/>
      <c r="E45" s="28"/>
      <c r="F45" s="36"/>
      <c r="G45" s="36"/>
      <c r="J45" s="11"/>
    </row>
    <row r="46" spans="2:10" s="8" customFormat="1" ht="15" customHeight="1">
      <c r="B46" s="47">
        <f>B38+0.1</f>
        <v>2.5000000000000004</v>
      </c>
      <c r="C46" s="43" t="s">
        <v>20</v>
      </c>
      <c r="D46" s="44"/>
      <c r="E46" s="45"/>
      <c r="F46" s="46"/>
      <c r="G46" s="46"/>
      <c r="J46" s="22"/>
    </row>
    <row r="47" spans="2:10" s="8" customFormat="1" ht="15" customHeight="1">
      <c r="B47" s="28">
        <f>B46+0.001</f>
        <v>2.5010000000000003</v>
      </c>
      <c r="C47" s="39" t="s">
        <v>21</v>
      </c>
      <c r="D47" s="28" t="s">
        <v>15</v>
      </c>
      <c r="E47" s="56"/>
      <c r="F47" s="36"/>
      <c r="G47" s="36">
        <f t="shared" ref="G47:G49" si="9">E47*F47</f>
        <v>0</v>
      </c>
      <c r="J47" s="22"/>
    </row>
    <row r="48" spans="2:10" s="8" customFormat="1" ht="15" customHeight="1">
      <c r="B48" s="58"/>
      <c r="C48" s="59"/>
      <c r="D48" s="58"/>
      <c r="E48" s="60"/>
      <c r="F48" s="61"/>
      <c r="G48" s="36"/>
      <c r="J48" s="22"/>
    </row>
    <row r="49" spans="2:7" ht="39.6">
      <c r="B49" s="27"/>
      <c r="C49" s="62" t="s">
        <v>56</v>
      </c>
      <c r="D49" s="28" t="s">
        <v>55</v>
      </c>
      <c r="E49" s="28"/>
      <c r="F49" s="29"/>
      <c r="G49" s="36">
        <f t="shared" si="9"/>
        <v>0</v>
      </c>
    </row>
    <row r="50" spans="2:7" ht="14.4" thickBot="1">
      <c r="C50" s="63"/>
      <c r="D50" s="58"/>
    </row>
    <row r="51" spans="2:7" ht="14.4" thickBot="1">
      <c r="B51" s="3"/>
      <c r="C51" s="1" t="s">
        <v>9</v>
      </c>
      <c r="D51" s="15" t="s">
        <v>10</v>
      </c>
      <c r="E51" s="16"/>
      <c r="F51" s="48" t="s">
        <v>8</v>
      </c>
      <c r="G51" s="17">
        <f>SUM(G14:G49)</f>
        <v>0</v>
      </c>
    </row>
    <row r="52" spans="2:7" ht="14.4" thickBot="1">
      <c r="B52" s="14"/>
      <c r="C52" s="2"/>
      <c r="D52" s="18"/>
      <c r="E52" s="16"/>
      <c r="F52" s="19"/>
      <c r="G52" s="20"/>
    </row>
    <row r="53" spans="2:7" ht="14.4" thickBot="1">
      <c r="B53" s="3"/>
      <c r="C53" s="2"/>
      <c r="D53" s="15" t="s">
        <v>12</v>
      </c>
      <c r="E53" s="16"/>
      <c r="F53" s="21" t="s">
        <v>8</v>
      </c>
      <c r="G53" s="17">
        <f>G51*0.2</f>
        <v>0</v>
      </c>
    </row>
    <row r="54" spans="2:7" ht="14.4" thickBot="1">
      <c r="B54" s="14"/>
      <c r="C54" s="2"/>
      <c r="D54" s="18"/>
      <c r="E54" s="16"/>
      <c r="F54" s="19"/>
      <c r="G54" s="20"/>
    </row>
    <row r="55" spans="2:7" ht="14.4" thickBot="1">
      <c r="B55" s="3"/>
      <c r="C55" s="1" t="s">
        <v>9</v>
      </c>
      <c r="D55" s="15" t="s">
        <v>11</v>
      </c>
      <c r="E55" s="16"/>
      <c r="F55" s="21" t="s">
        <v>8</v>
      </c>
      <c r="G55" s="17">
        <f>G51*1.2</f>
        <v>0</v>
      </c>
    </row>
    <row r="57" spans="2:7">
      <c r="B57" s="53"/>
      <c r="C57" s="54"/>
      <c r="D57" s="53"/>
      <c r="E57" s="52"/>
      <c r="F57" s="55"/>
      <c r="G57" s="55"/>
    </row>
  </sheetData>
  <mergeCells count="2">
    <mergeCell ref="B2:C2"/>
    <mergeCell ref="B3:G3"/>
  </mergeCells>
  <pageMargins left="0.27559055118110237" right="0.19685039370078741" top="0.98425196850393704" bottom="0.59055118110236227" header="0.35433070866141736" footer="0.27559055118110237"/>
  <pageSetup paperSize="9" scale="74"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ignoredErrors>
    <ignoredError sqref="G47 G14:G22 G24 G25:G26 G29:G33 G39:G44 G34:G36 G4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CDPGF</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GOUDEAU Damien</cp:lastModifiedBy>
  <cp:lastPrinted>2025-06-03T08:54:53Z</cp:lastPrinted>
  <dcterms:created xsi:type="dcterms:W3CDTF">1997-06-26T15:37:20Z</dcterms:created>
  <dcterms:modified xsi:type="dcterms:W3CDTF">2025-06-10T11:58:53Z</dcterms:modified>
</cp:coreProperties>
</file>